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2980" windowHeight="1084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14" i="1"/>
  <c r="M13"/>
  <c r="M12"/>
  <c r="M11"/>
  <c r="M10"/>
  <c r="M7"/>
  <c r="M4"/>
  <c r="I30"/>
  <c r="I27"/>
  <c r="I24"/>
  <c r="I21"/>
  <c r="I18"/>
  <c r="I14"/>
  <c r="I11"/>
  <c r="I8"/>
  <c r="I6"/>
  <c r="I3"/>
  <c r="H30"/>
  <c r="H27"/>
  <c r="H24"/>
  <c r="H21"/>
  <c r="H18"/>
  <c r="H14"/>
  <c r="H11"/>
  <c r="H8"/>
  <c r="H6"/>
  <c r="H3"/>
  <c r="D21"/>
  <c r="D18"/>
  <c r="D15"/>
  <c r="D12"/>
  <c r="D8"/>
  <c r="D5"/>
  <c r="D3"/>
  <c r="C18"/>
  <c r="C15"/>
  <c r="C8"/>
  <c r="C3"/>
</calcChain>
</file>

<file path=xl/sharedStrings.xml><?xml version="1.0" encoding="utf-8"?>
<sst xmlns="http://schemas.openxmlformats.org/spreadsheetml/2006/main" count="11" uniqueCount="5">
  <si>
    <t>% Viability</t>
  </si>
  <si>
    <t>Day</t>
  </si>
  <si>
    <t>Mean</t>
  </si>
  <si>
    <t>St Dev</t>
  </si>
  <si>
    <t>Mean % Viability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</si>
</sst>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Viability</a:t>
            </a:r>
            <a:r>
              <a:rPr lang="en-US" baseline="0"/>
              <a:t> of Cells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3496896159217059"/>
          <c:y val="0.131794883694548"/>
          <c:w val="0.67052387825590365"/>
          <c:h val="0.72129026602519486"/>
        </c:manualLayout>
      </c:layout>
      <c:lineChart>
        <c:grouping val="standard"/>
        <c:ser>
          <c:idx val="0"/>
          <c:order val="0"/>
          <c:tx>
            <c:v>0% D2O</c:v>
          </c:tx>
          <c:spPr>
            <a:ln w="19050" cap="sq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cap="rnd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Sheet1!$M$2:$M$7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2.0816659999999998</c:v>
                  </c:pt>
                  <c:pt idx="2">
                    <c:v>0.93842398667324645</c:v>
                  </c:pt>
                  <c:pt idx="3">
                    <c:v>3.910669</c:v>
                  </c:pt>
                  <c:pt idx="4">
                    <c:v>0.458258</c:v>
                  </c:pt>
                  <c:pt idx="5">
                    <c:v>0.93014924957238787</c:v>
                  </c:pt>
                </c:numCache>
              </c:numRef>
            </c:plus>
            <c:minus>
              <c:numRef>
                <c:f>Sheet1!$M$2:$M$7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2.0816659999999998</c:v>
                  </c:pt>
                  <c:pt idx="2">
                    <c:v>0.93842398667324645</c:v>
                  </c:pt>
                  <c:pt idx="3">
                    <c:v>3.910669</c:v>
                  </c:pt>
                  <c:pt idx="4">
                    <c:v>0.458258</c:v>
                  </c:pt>
                  <c:pt idx="5">
                    <c:v>0.93014924957238787</c:v>
                  </c:pt>
                </c:numCache>
              </c:numRef>
            </c:minus>
          </c:errBars>
          <c:cat>
            <c:numRef>
              <c:f>Sheet1!$K$9:$K$14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Sheet1!$L$2:$L$7</c:f>
              <c:numCache>
                <c:formatCode>General</c:formatCode>
                <c:ptCount val="6"/>
                <c:pt idx="0">
                  <c:v>91.5</c:v>
                </c:pt>
                <c:pt idx="1">
                  <c:v>94.7</c:v>
                </c:pt>
                <c:pt idx="2">
                  <c:v>93.2</c:v>
                </c:pt>
                <c:pt idx="3">
                  <c:v>94</c:v>
                </c:pt>
                <c:pt idx="4">
                  <c:v>95.8</c:v>
                </c:pt>
                <c:pt idx="5">
                  <c:v>95.3</c:v>
                </c:pt>
              </c:numCache>
            </c:numRef>
          </c:val>
        </c:ser>
        <c:ser>
          <c:idx val="1"/>
          <c:order val="1"/>
          <c:tx>
            <c:v>30% D2O</c:v>
          </c:tx>
          <c:spPr>
            <a:ln w="19050" cap="sq" cmpd="sng">
              <a:solidFill>
                <a:srgbClr val="C00000"/>
              </a:solidFill>
              <a:round/>
              <a:headEnd type="none"/>
              <a:tailEnd type="none"/>
            </a:ln>
            <a:effectLst>
              <a:outerShdw blurRad="50800" dist="50800" dir="5400000" algn="ctr" rotWithShape="0">
                <a:schemeClr val="bg1"/>
              </a:outerShdw>
            </a:effectLst>
          </c:spPr>
          <c:marker>
            <c:symbol val="square"/>
            <c:size val="5"/>
            <c:spPr>
              <a:solidFill>
                <a:srgbClr val="C00000"/>
              </a:solidFill>
              <a:ln w="12700" cap="sq">
                <a:solidFill>
                  <a:srgbClr val="C00000"/>
                </a:solidFill>
              </a:ln>
              <a:effectLst>
                <a:outerShdw blurRad="50800" dist="50800" dir="5400000" algn="ctr" rotWithShape="0">
                  <a:schemeClr val="bg1"/>
                </a:outerShdw>
              </a:effectLst>
            </c:spPr>
          </c:marker>
          <c:errBars>
            <c:errDir val="y"/>
            <c:errBarType val="both"/>
            <c:errValType val="cust"/>
            <c:plus>
              <c:numRef>
                <c:f>Sheet1!$M$9:$M$14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6.9314338204107129</c:v>
                  </c:pt>
                  <c:pt idx="2">
                    <c:v>7.7200445936244062</c:v>
                  </c:pt>
                  <c:pt idx="3">
                    <c:v>3.1717767996241619</c:v>
                  </c:pt>
                  <c:pt idx="4">
                    <c:v>4.9225434884728303</c:v>
                  </c:pt>
                  <c:pt idx="5">
                    <c:v>7.1895757872074482</c:v>
                  </c:pt>
                </c:numCache>
              </c:numRef>
            </c:plus>
            <c:minus>
              <c:numRef>
                <c:f>Sheet1!$M$9:$M$14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6.9314338204107129</c:v>
                  </c:pt>
                  <c:pt idx="2">
                    <c:v>7.7200445936244062</c:v>
                  </c:pt>
                  <c:pt idx="3">
                    <c:v>3.1717767996241619</c:v>
                  </c:pt>
                  <c:pt idx="4">
                    <c:v>4.9225434884728303</c:v>
                  </c:pt>
                  <c:pt idx="5">
                    <c:v>7.1895757872074482</c:v>
                  </c:pt>
                </c:numCache>
              </c:numRef>
            </c:minus>
            <c:spPr>
              <a:ln>
                <a:solidFill>
                  <a:srgbClr val="C00000"/>
                </a:solidFill>
              </a:ln>
            </c:spPr>
          </c:errBars>
          <c:cat>
            <c:numRef>
              <c:f>Sheet1!$K$9:$K$14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Sheet1!$L$9:$L$14</c:f>
              <c:numCache>
                <c:formatCode>General</c:formatCode>
                <c:ptCount val="6"/>
                <c:pt idx="0">
                  <c:v>92.5</c:v>
                </c:pt>
                <c:pt idx="1">
                  <c:v>75.599999999999994</c:v>
                </c:pt>
                <c:pt idx="2">
                  <c:v>74.400000000000006</c:v>
                </c:pt>
                <c:pt idx="3">
                  <c:v>72.900000000000006</c:v>
                </c:pt>
                <c:pt idx="4">
                  <c:v>69.2</c:v>
                </c:pt>
                <c:pt idx="5">
                  <c:v>62.8</c:v>
                </c:pt>
              </c:numCache>
            </c:numRef>
          </c:val>
        </c:ser>
        <c:marker val="1"/>
        <c:axId val="89351680"/>
        <c:axId val="89354240"/>
      </c:lineChart>
      <c:catAx>
        <c:axId val="89351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Day</a:t>
                </a:r>
              </a:p>
            </c:rich>
          </c:tx>
          <c:layout/>
        </c:title>
        <c:numFmt formatCode="General" sourceLinked="1"/>
        <c:tickLblPos val="nextTo"/>
        <c:crossAx val="89354240"/>
        <c:crosses val="autoZero"/>
        <c:auto val="1"/>
        <c:lblAlgn val="ctr"/>
        <c:lblOffset val="100"/>
      </c:catAx>
      <c:valAx>
        <c:axId val="893542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Percentage</a:t>
                </a:r>
              </a:p>
            </c:rich>
          </c:tx>
          <c:layout/>
        </c:title>
        <c:numFmt formatCode="General" sourceLinked="1"/>
        <c:tickLblPos val="nextTo"/>
        <c:crossAx val="89351680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ayout>
        <c:manualLayout>
          <c:xMode val="edge"/>
          <c:yMode val="edge"/>
          <c:x val="0.81156224696950141"/>
          <c:y val="0.4148131532674329"/>
          <c:w val="0.18595389808762727"/>
          <c:h val="0.13427336808832099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91440</xdr:colOff>
      <xdr:row>6</xdr:row>
      <xdr:rowOff>137160</xdr:rowOff>
    </xdr:from>
    <xdr:to>
      <xdr:col>22</xdr:col>
      <xdr:colOff>327660</xdr:colOff>
      <xdr:row>27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topLeftCell="A3" workbookViewId="0">
      <selection activeCell="M29" sqref="M29"/>
    </sheetView>
  </sheetViews>
  <sheetFormatPr defaultRowHeight="14.4"/>
  <sheetData>
    <row r="1" spans="1:13">
      <c r="A1" t="s">
        <v>1</v>
      </c>
      <c r="B1" t="s">
        <v>0</v>
      </c>
      <c r="C1" t="s">
        <v>2</v>
      </c>
      <c r="D1" t="s">
        <v>3</v>
      </c>
      <c r="F1" t="s">
        <v>1</v>
      </c>
      <c r="G1" t="s">
        <v>0</v>
      </c>
      <c r="H1" t="s">
        <v>2</v>
      </c>
      <c r="I1" t="s">
        <v>3</v>
      </c>
      <c r="K1" t="s">
        <v>1</v>
      </c>
      <c r="L1" t="s">
        <v>4</v>
      </c>
      <c r="M1" t="s">
        <v>3</v>
      </c>
    </row>
    <row r="2" spans="1:13">
      <c r="A2">
        <v>0</v>
      </c>
      <c r="B2">
        <v>90</v>
      </c>
      <c r="C2">
        <v>90</v>
      </c>
      <c r="D2">
        <v>0</v>
      </c>
      <c r="F2">
        <v>0</v>
      </c>
      <c r="G2">
        <v>94</v>
      </c>
      <c r="H2">
        <v>94</v>
      </c>
      <c r="I2">
        <v>0</v>
      </c>
      <c r="K2">
        <v>0</v>
      </c>
      <c r="L2">
        <v>91.5</v>
      </c>
      <c r="M2">
        <v>0</v>
      </c>
    </row>
    <row r="3" spans="1:13">
      <c r="A3">
        <v>2</v>
      </c>
      <c r="B3">
        <v>90</v>
      </c>
      <c r="C3">
        <f>AVERAGE(B3:B4)</f>
        <v>89.7</v>
      </c>
      <c r="D3">
        <f>STDEV(B3:B4)</f>
        <v>0.42426406871227151</v>
      </c>
      <c r="F3">
        <v>1</v>
      </c>
      <c r="G3">
        <v>65.900000000000006</v>
      </c>
      <c r="H3">
        <f>AVERAGE(G3:G5)</f>
        <v>74.7</v>
      </c>
      <c r="I3">
        <f>STDEV(G3:G5)</f>
        <v>12.101239605924622</v>
      </c>
      <c r="K3">
        <v>1</v>
      </c>
      <c r="L3">
        <v>94.7</v>
      </c>
      <c r="M3">
        <v>2.0816659999999998</v>
      </c>
    </row>
    <row r="4" spans="1:13">
      <c r="A4">
        <v>2</v>
      </c>
      <c r="B4">
        <v>89.4</v>
      </c>
      <c r="F4">
        <v>1</v>
      </c>
      <c r="G4">
        <v>88.5</v>
      </c>
      <c r="K4">
        <v>2</v>
      </c>
      <c r="L4">
        <v>93.2</v>
      </c>
      <c r="M4">
        <f>AVERAGE(D3,D15)</f>
        <v>0.93842398667324645</v>
      </c>
    </row>
    <row r="5" spans="1:13">
      <c r="A5">
        <v>3</v>
      </c>
      <c r="B5">
        <v>90.7</v>
      </c>
      <c r="C5">
        <v>94</v>
      </c>
      <c r="D5">
        <f>STDEV(B5:B7)</f>
        <v>3.9106691669497238</v>
      </c>
      <c r="F5">
        <v>1</v>
      </c>
      <c r="G5">
        <v>69.7</v>
      </c>
      <c r="K5">
        <v>3</v>
      </c>
      <c r="L5">
        <v>94</v>
      </c>
      <c r="M5">
        <v>3.910669</v>
      </c>
    </row>
    <row r="6" spans="1:13">
      <c r="A6">
        <v>3</v>
      </c>
      <c r="B6">
        <v>92.9</v>
      </c>
      <c r="F6">
        <v>2</v>
      </c>
      <c r="G6">
        <v>63.2</v>
      </c>
      <c r="H6">
        <f>AVERAGE(G6:G7)</f>
        <v>73.5</v>
      </c>
      <c r="I6">
        <f>STDEV(G6:G7)</f>
        <v>14.566399692442889</v>
      </c>
      <c r="K6">
        <v>4</v>
      </c>
      <c r="L6">
        <v>95.8</v>
      </c>
      <c r="M6">
        <v>0.458258</v>
      </c>
    </row>
    <row r="7" spans="1:13">
      <c r="A7">
        <v>3</v>
      </c>
      <c r="B7">
        <v>98.3</v>
      </c>
      <c r="F7">
        <v>2</v>
      </c>
      <c r="G7">
        <v>83.8</v>
      </c>
      <c r="K7">
        <v>5</v>
      </c>
      <c r="L7">
        <v>95.3</v>
      </c>
      <c r="M7">
        <f>AVERAGE(D8,D21)</f>
        <v>0.93014924957238787</v>
      </c>
    </row>
    <row r="8" spans="1:13">
      <c r="A8">
        <v>5</v>
      </c>
      <c r="B8">
        <v>91.9</v>
      </c>
      <c r="C8">
        <f>AVERAGE(B8:B10)</f>
        <v>93.7</v>
      </c>
      <c r="D8">
        <f>STDEV(B8:B10)</f>
        <v>1.5716233645499629</v>
      </c>
      <c r="F8">
        <v>3</v>
      </c>
      <c r="G8">
        <v>75.400000000000006</v>
      </c>
      <c r="H8">
        <f>AVERAGE(G8:G10)</f>
        <v>75.366666666666674</v>
      </c>
      <c r="I8">
        <f>STDEV(G8:G10)</f>
        <v>1.8502252115162756</v>
      </c>
    </row>
    <row r="9" spans="1:13">
      <c r="A9">
        <v>5</v>
      </c>
      <c r="B9">
        <v>94.4</v>
      </c>
      <c r="F9">
        <v>3</v>
      </c>
      <c r="G9">
        <v>73.5</v>
      </c>
      <c r="K9">
        <v>0</v>
      </c>
      <c r="L9">
        <v>92.5</v>
      </c>
      <c r="M9">
        <v>0</v>
      </c>
    </row>
    <row r="10" spans="1:13">
      <c r="A10">
        <v>5</v>
      </c>
      <c r="B10">
        <v>94.8</v>
      </c>
      <c r="F10">
        <v>3</v>
      </c>
      <c r="G10">
        <v>77.2</v>
      </c>
      <c r="K10">
        <v>1</v>
      </c>
      <c r="L10">
        <v>75.599999999999994</v>
      </c>
      <c r="M10">
        <f>AVERAGE(I3,I18)</f>
        <v>6.9314338204107129</v>
      </c>
    </row>
    <row r="11" spans="1:13">
      <c r="A11">
        <v>0</v>
      </c>
      <c r="B11">
        <v>93</v>
      </c>
      <c r="C11">
        <v>93</v>
      </c>
      <c r="D11">
        <v>0</v>
      </c>
      <c r="F11">
        <v>4</v>
      </c>
      <c r="G11">
        <v>70.599999999999994</v>
      </c>
      <c r="H11">
        <f>AVERAGE(G11:G13)</f>
        <v>63.766666666666673</v>
      </c>
      <c r="I11">
        <f>STDEV(G11:G13)</f>
        <v>7.1150076130199666</v>
      </c>
      <c r="K11">
        <v>2</v>
      </c>
      <c r="L11">
        <v>74.400000000000006</v>
      </c>
      <c r="M11">
        <f>AVERAGE(I6,I21)</f>
        <v>7.7200445936244062</v>
      </c>
    </row>
    <row r="12" spans="1:13">
      <c r="A12">
        <v>1</v>
      </c>
      <c r="B12">
        <v>97</v>
      </c>
      <c r="C12">
        <v>94.7</v>
      </c>
      <c r="D12">
        <f>STDEV(B12:B14)</f>
        <v>2.0816659994662783</v>
      </c>
      <c r="F12">
        <v>4</v>
      </c>
      <c r="G12">
        <v>56.4</v>
      </c>
      <c r="K12">
        <v>3</v>
      </c>
      <c r="L12">
        <v>72.900000000000006</v>
      </c>
      <c r="M12">
        <f>AVERAGE(I8,I24)</f>
        <v>3.1717767996241619</v>
      </c>
    </row>
    <row r="13" spans="1:13">
      <c r="A13">
        <v>1</v>
      </c>
      <c r="B13">
        <v>94</v>
      </c>
      <c r="F13">
        <v>4</v>
      </c>
      <c r="G13">
        <v>64.3</v>
      </c>
      <c r="K13">
        <v>4</v>
      </c>
      <c r="L13">
        <v>69.2</v>
      </c>
      <c r="M13">
        <f>AVERAGE(I11,I27)</f>
        <v>4.9225434884728303</v>
      </c>
    </row>
    <row r="14" spans="1:13">
      <c r="A14">
        <v>1</v>
      </c>
      <c r="B14">
        <v>93</v>
      </c>
      <c r="F14">
        <v>5</v>
      </c>
      <c r="G14">
        <v>45.7</v>
      </c>
      <c r="H14">
        <f>AVERAGE(G14:G16)</f>
        <v>62.833333333333336</v>
      </c>
      <c r="I14">
        <f>STDEV(G14:G16)</f>
        <v>14.837901918173401</v>
      </c>
      <c r="K14">
        <v>5</v>
      </c>
      <c r="L14">
        <v>62.8</v>
      </c>
      <c r="M14">
        <f>AVERAGE(I30)</f>
        <v>7.1895757872074482</v>
      </c>
    </row>
    <row r="15" spans="1:13">
      <c r="A15">
        <v>2</v>
      </c>
      <c r="B15">
        <v>98</v>
      </c>
      <c r="C15">
        <f>AVERAGE(B15:B17)</f>
        <v>96.59999999999998</v>
      </c>
      <c r="D15">
        <f>STDEV(B15:B17)</f>
        <v>1.4525839046342215</v>
      </c>
      <c r="F15">
        <v>5</v>
      </c>
      <c r="G15">
        <v>71.400000000000006</v>
      </c>
    </row>
    <row r="16" spans="1:13">
      <c r="A16">
        <v>2</v>
      </c>
      <c r="B16">
        <v>96.7</v>
      </c>
      <c r="F16">
        <v>5</v>
      </c>
      <c r="G16">
        <v>71.400000000000006</v>
      </c>
    </row>
    <row r="17" spans="1:11">
      <c r="A17">
        <v>2</v>
      </c>
      <c r="B17">
        <v>95.1</v>
      </c>
      <c r="F17">
        <v>0</v>
      </c>
      <c r="G17">
        <v>91</v>
      </c>
      <c r="H17">
        <v>91</v>
      </c>
      <c r="I17">
        <v>0</v>
      </c>
      <c r="K17">
        <v>0</v>
      </c>
    </row>
    <row r="18" spans="1:11">
      <c r="A18">
        <v>4</v>
      </c>
      <c r="B18">
        <v>95.7</v>
      </c>
      <c r="C18">
        <f>AVERAGE(B18:B20)</f>
        <v>95.800000000000011</v>
      </c>
      <c r="D18">
        <f>STDEV(B18:B20)</f>
        <v>0.45825756949066199</v>
      </c>
      <c r="F18">
        <v>1</v>
      </c>
      <c r="G18">
        <v>75.900000000000006</v>
      </c>
      <c r="H18">
        <f>AVERAGE(G18:G20)</f>
        <v>76.433333333333337</v>
      </c>
      <c r="I18">
        <f>STDEV(G18:G20)</f>
        <v>1.7616280348968043</v>
      </c>
      <c r="K18">
        <v>10</v>
      </c>
    </row>
    <row r="19" spans="1:11">
      <c r="A19">
        <v>4</v>
      </c>
      <c r="B19">
        <v>95.4</v>
      </c>
      <c r="F19">
        <v>1</v>
      </c>
      <c r="G19">
        <v>78.400000000000006</v>
      </c>
      <c r="K19">
        <v>20</v>
      </c>
    </row>
    <row r="20" spans="1:11">
      <c r="A20">
        <v>4</v>
      </c>
      <c r="B20">
        <v>96.3</v>
      </c>
      <c r="F20">
        <v>1</v>
      </c>
      <c r="G20">
        <v>75</v>
      </c>
      <c r="K20">
        <v>30</v>
      </c>
    </row>
    <row r="21" spans="1:11">
      <c r="A21">
        <v>5</v>
      </c>
      <c r="B21">
        <v>97.2</v>
      </c>
      <c r="C21">
        <v>96.9</v>
      </c>
      <c r="D21">
        <f>STDEV(B21:B23)</f>
        <v>0.28867513459481292</v>
      </c>
      <c r="F21">
        <v>2</v>
      </c>
      <c r="G21">
        <v>74.5</v>
      </c>
      <c r="H21">
        <f>AVERAGE(G21:G23)</f>
        <v>75.233333333333334</v>
      </c>
      <c r="I21">
        <f>STDEV(G21:G23)</f>
        <v>0.87368949480592395</v>
      </c>
      <c r="K21">
        <v>40</v>
      </c>
    </row>
    <row r="22" spans="1:11">
      <c r="A22">
        <v>5</v>
      </c>
      <c r="B22">
        <v>96.7</v>
      </c>
      <c r="F22">
        <v>2</v>
      </c>
      <c r="G22">
        <v>76.2</v>
      </c>
      <c r="K22">
        <v>50</v>
      </c>
    </row>
    <row r="23" spans="1:11">
      <c r="A23">
        <v>5</v>
      </c>
      <c r="B23">
        <v>96.7</v>
      </c>
      <c r="F23">
        <v>2</v>
      </c>
      <c r="G23">
        <v>75</v>
      </c>
      <c r="K23">
        <v>60</v>
      </c>
    </row>
    <row r="24" spans="1:11">
      <c r="F24">
        <v>3</v>
      </c>
      <c r="G24">
        <v>66.7</v>
      </c>
      <c r="H24">
        <f>AVERAGE(G24:G26)</f>
        <v>70.400000000000006</v>
      </c>
      <c r="I24">
        <f>STDEV(G24:G26)</f>
        <v>4.4933283877320482</v>
      </c>
      <c r="K24">
        <v>70</v>
      </c>
    </row>
    <row r="25" spans="1:11">
      <c r="F25">
        <v>3</v>
      </c>
      <c r="G25">
        <v>69.099999999999994</v>
      </c>
      <c r="K25">
        <v>80</v>
      </c>
    </row>
    <row r="26" spans="1:11">
      <c r="F26">
        <v>3</v>
      </c>
      <c r="G26">
        <v>75.400000000000006</v>
      </c>
      <c r="K26">
        <v>90</v>
      </c>
    </row>
    <row r="27" spans="1:11">
      <c r="F27">
        <v>4</v>
      </c>
      <c r="G27">
        <v>77</v>
      </c>
      <c r="H27">
        <f>AVERAGE(G27:G29)</f>
        <v>74.533333333333331</v>
      </c>
      <c r="I27">
        <f>STDEV(G27:G29)</f>
        <v>2.7300793639256939</v>
      </c>
    </row>
    <row r="28" spans="1:11">
      <c r="F28">
        <v>4</v>
      </c>
      <c r="G28">
        <v>75</v>
      </c>
    </row>
    <row r="29" spans="1:11">
      <c r="F29">
        <v>4</v>
      </c>
      <c r="G29">
        <v>71.599999999999994</v>
      </c>
    </row>
    <row r="30" spans="1:11">
      <c r="F30">
        <v>5</v>
      </c>
      <c r="G30">
        <v>54.4</v>
      </c>
      <c r="H30">
        <f>AVERAGE(G30:G32)</f>
        <v>62.699999999999996</v>
      </c>
      <c r="I30">
        <f>STDEV(G30:G32)</f>
        <v>7.1895757872074482</v>
      </c>
    </row>
    <row r="31" spans="1:11">
      <c r="F31">
        <v>5</v>
      </c>
      <c r="G31">
        <v>66.7</v>
      </c>
    </row>
    <row r="32" spans="1:11">
      <c r="F32">
        <v>5</v>
      </c>
      <c r="G32">
        <v>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Rohit</dc:creator>
  <cp:lastModifiedBy>Rohit</cp:lastModifiedBy>
  <dcterms:created xsi:type="dcterms:W3CDTF">2013-02-11T03:08:00Z</dcterms:created>
  <dcterms:modified xsi:type="dcterms:W3CDTF">2013-03-08T03:34:55Z</dcterms:modified>
</cp:coreProperties>
</file>